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9.03.20" sheetId="227" r:id="rId1"/>
  </sheets>
  <calcPr calcId="162913"/>
</workbook>
</file>

<file path=xl/calcChain.xml><?xml version="1.0" encoding="utf-8"?>
<calcChain xmlns="http://schemas.openxmlformats.org/spreadsheetml/2006/main">
  <c r="M8" i="227" l="1"/>
  <c r="L8" i="227"/>
  <c r="N8" i="227" s="1"/>
  <c r="K8" i="227"/>
  <c r="I8" i="227"/>
  <c r="H8" i="227"/>
  <c r="J8" i="227" s="1"/>
  <c r="F8" i="227"/>
  <c r="E8" i="227"/>
  <c r="G8" i="227" s="1"/>
  <c r="D8" i="227"/>
  <c r="C8" i="227"/>
  <c r="B8" i="227"/>
  <c r="O7" i="227"/>
  <c r="N7" i="227"/>
  <c r="O6" i="227"/>
  <c r="N6" i="227"/>
  <c r="I6" i="227"/>
  <c r="J6" i="227" s="1"/>
  <c r="H6" i="227"/>
  <c r="G6" i="227"/>
  <c r="D6" i="227"/>
  <c r="O5" i="227"/>
  <c r="N5" i="227"/>
  <c r="I5" i="227"/>
  <c r="H5" i="227"/>
  <c r="J5" i="227" s="1"/>
  <c r="G5" i="227"/>
  <c r="D5" i="227"/>
  <c r="O4" i="227"/>
  <c r="N4" i="227"/>
  <c r="I4" i="227"/>
  <c r="H4" i="227"/>
  <c r="J4" i="227" s="1"/>
  <c r="G4" i="227"/>
  <c r="D4" i="227"/>
  <c r="O3" i="227"/>
  <c r="O8" i="227" s="1"/>
  <c r="P8" i="227" s="1"/>
  <c r="N3" i="227"/>
  <c r="J3" i="227"/>
  <c r="I3" i="227"/>
  <c r="H3" i="227"/>
  <c r="G3" i="227"/>
  <c r="D3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<sst xmlns="http://schemas.openxmlformats.org/spreadsheetml/2006/main" count="23" uniqueCount="21">
  <si>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</si>
  <si>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</si>
  <si>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</si>
  <si>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</si>
  <si>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</si>
  <si>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</si>
  <si>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</si>
  <si>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</si>
  <si>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</si>
  <si>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</si>
  <si>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</si>
  <si>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</si>
  <si>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</si>
  <si>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</si>
  <si>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</si>
  <si>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</si>
  <si>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</si>
  <si>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</si>
  <si>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</si>
  <si>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</si>
  <si>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29 марта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</si>
</sst>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5" sqref="J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17830</v>
      </c>
      <c r="F3" s="24">
        <v>17876</v>
      </c>
      <c r="G3" s="6">
        <f>E3-F3</f>
        <v>-46</v>
      </c>
      <c r="H3" s="20">
        <f t="shared" ref="H3:I6" si="0">E3/B3</f>
        <v>18.867724867724867</v>
      </c>
      <c r="I3" s="21">
        <f t="shared" si="0"/>
        <v>19.017021276595745</v>
      </c>
      <c r="J3" s="28">
        <f>H3-I3</f>
        <v>-0.14929640887087814</v>
      </c>
      <c r="K3" s="6">
        <v>543</v>
      </c>
      <c r="L3" s="6">
        <v>17287</v>
      </c>
      <c r="M3" s="24">
        <v>17053</v>
      </c>
      <c r="N3" s="6">
        <f t="shared" ref="N3:N8" si="1">L3-M3</f>
        <v>234</v>
      </c>
      <c r="O3" s="17">
        <f>L3*P3/3.4</f>
        <v>20337.647058823532</v>
      </c>
      <c r="P3" s="18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20089</v>
      </c>
      <c r="F4" s="1">
        <v>20002</v>
      </c>
      <c r="G4" s="1">
        <f>E4-F4</f>
        <v>87</v>
      </c>
      <c r="H4" s="21">
        <f t="shared" si="0"/>
        <v>19.695098039215686</v>
      </c>
      <c r="I4" s="21">
        <f t="shared" si="0"/>
        <v>17.858928571428571</v>
      </c>
      <c r="J4" s="29">
        <f>H4-I4</f>
        <v>1.8361694677871157</v>
      </c>
      <c r="K4" s="1">
        <v>899</v>
      </c>
      <c r="L4" s="1">
        <v>19190</v>
      </c>
      <c r="M4" s="1">
        <v>17720</v>
      </c>
      <c r="N4" s="1">
        <f t="shared" si="1"/>
        <v>1470</v>
      </c>
      <c r="O4" s="3">
        <f>L4*P4/3.4</f>
        <v>22012.058823529413</v>
      </c>
      <c r="P4" s="4">
        <v>3.9</v>
      </c>
    </row>
    <row r="5" spans="1:16" ht="42" customHeight="1" x14ac:dyDescent="0.25">
      <c r="A5" s="2" t="s">
        <v>10</v>
      </c>
      <c r="B5" s="1">
        <v>923</v>
      </c>
      <c r="C5" s="1">
        <v>827</v>
      </c>
      <c r="D5" s="1">
        <f>B5-C5</f>
        <v>96</v>
      </c>
      <c r="E5" s="1">
        <v>18606</v>
      </c>
      <c r="F5" s="1">
        <v>16429</v>
      </c>
      <c r="G5" s="1">
        <f>E5-F5</f>
        <v>2177</v>
      </c>
      <c r="H5" s="21">
        <f t="shared" si="0"/>
        <v>20.158179848320692</v>
      </c>
      <c r="I5" s="21">
        <f t="shared" si="0"/>
        <v>19.86577992744861</v>
      </c>
      <c r="J5" s="29">
        <f>H5-I5</f>
        <v>0.29239992087208222</v>
      </c>
      <c r="K5" s="1">
        <v>468</v>
      </c>
      <c r="L5" s="1">
        <v>18138</v>
      </c>
      <c r="M5" s="1">
        <v>14836</v>
      </c>
      <c r="N5" s="1">
        <f t="shared" si="1"/>
        <v>3302</v>
      </c>
      <c r="O5" s="3">
        <f>L5*P5/3.4</f>
        <v>24166.217647058824</v>
      </c>
      <c r="P5" s="4">
        <v>4.53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5979</v>
      </c>
      <c r="F6" s="1">
        <v>7499</v>
      </c>
      <c r="G6" s="1">
        <f>E6-F6</f>
        <v>-1520</v>
      </c>
      <c r="H6" s="21">
        <f t="shared" si="0"/>
        <v>15.73421052631579</v>
      </c>
      <c r="I6" s="21">
        <f t="shared" si="0"/>
        <v>13.391071428571429</v>
      </c>
      <c r="J6" s="29">
        <f>H6-I6</f>
        <v>2.3431390977443609</v>
      </c>
      <c r="K6" s="1">
        <v>1173</v>
      </c>
      <c r="L6" s="1">
        <v>4793</v>
      </c>
      <c r="M6" s="1">
        <v>6546</v>
      </c>
      <c r="N6" s="1">
        <f t="shared" si="1"/>
        <v>-1753</v>
      </c>
      <c r="O6" s="3">
        <f>L6*P6/3.4</f>
        <v>5638.8235294117649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2"/>
      <c r="I7" s="22"/>
      <c r="J7" s="30"/>
      <c r="K7" s="8"/>
      <c r="L7" s="8"/>
      <c r="M7" s="19">
        <v>1122</v>
      </c>
      <c r="N7" s="8">
        <f t="shared" si="1"/>
        <v>-1122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3268</v>
      </c>
      <c r="C8" s="15">
        <f>SUM(C3:C6)</f>
        <v>3447</v>
      </c>
      <c r="D8" s="15">
        <f>B8-C8</f>
        <v>-179</v>
      </c>
      <c r="E8" s="15">
        <f>SUM(E3:E7)</f>
        <v>62504</v>
      </c>
      <c r="F8" s="15">
        <f>SUM(F3:F6)</f>
        <v>61806</v>
      </c>
      <c r="G8" s="15">
        <f>E8-F8</f>
        <v>698</v>
      </c>
      <c r="H8" s="23">
        <f>E8/B8</f>
        <v>19.126070991432069</v>
      </c>
      <c r="I8" s="23">
        <f>F8/C8</f>
        <v>17.930374238468232</v>
      </c>
      <c r="J8" s="16">
        <f>H8-I8</f>
        <v>1.1956967529638369</v>
      </c>
      <c r="K8" s="15">
        <f>SUM(K3:K7)</f>
        <v>3083</v>
      </c>
      <c r="L8" s="15">
        <f>SUM(L3:L7)</f>
        <v>59408</v>
      </c>
      <c r="M8" s="15">
        <f>SUM(M3:M7)</f>
        <v>57277</v>
      </c>
      <c r="N8" s="15">
        <f t="shared" si="1"/>
        <v>2131</v>
      </c>
      <c r="O8" s="16">
        <f>SUM(O3:O7)</f>
        <v>72154.74705882353</v>
      </c>
      <c r="P8" s="25">
        <f>O8*3.4/L8</f>
        <v>4.1295135335308375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2020-03-30T07:49:26Z</dcterms:modified>
</cp:coreProperties>
</file>